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t\Desktop\Nabava radova-krov\"/>
    </mc:Choice>
  </mc:AlternateContent>
  <bookViews>
    <workbookView xWindow="0" yWindow="0" windowWidth="28800" windowHeight="12330" tabRatio="892"/>
  </bookViews>
  <sheets>
    <sheet name="SANACIJA" sheetId="28" r:id="rId1"/>
  </sheets>
  <definedNames>
    <definedName name="_xlnm.Print_Area" localSheetId="0">SANACIJA!$A$1:$F$29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8" l="1"/>
  <c r="F21" i="28"/>
  <c r="F17" i="28"/>
  <c r="F5" i="28"/>
  <c r="F13" i="28" l="1"/>
  <c r="F9" i="28"/>
  <c r="F27" i="28" l="1"/>
  <c r="F28" i="28" s="1"/>
  <c r="F29" i="28" s="1"/>
</calcChain>
</file>

<file path=xl/sharedStrings.xml><?xml version="1.0" encoding="utf-8"?>
<sst xmlns="http://schemas.openxmlformats.org/spreadsheetml/2006/main" count="40" uniqueCount="30">
  <si>
    <t>R.br.</t>
  </si>
  <si>
    <t>Opis stavke</t>
  </si>
  <si>
    <t xml:space="preserve"> J.m.</t>
  </si>
  <si>
    <t>Kol.</t>
  </si>
  <si>
    <t>Jed.cijena</t>
  </si>
  <si>
    <t>Uk.cijena</t>
  </si>
  <si>
    <t>m2</t>
  </si>
  <si>
    <t xml:space="preserve">­ obračun po m2 </t>
  </si>
  <si>
    <t>UKUPNO</t>
  </si>
  <si>
    <t>L=</t>
  </si>
  <si>
    <t>Uklanjanje postojeće hidroizolacije</t>
  </si>
  <si>
    <t>Uklanjanje postojeće hidroizolacije i kamenog sloja s ravnog krova, s odvozom otpada, čišćenjem i pripremom podloge za novu hidroizolaciju
Stavka obuhvaća kompletne radove na uklanjanju postojeće hidroizolacije s ravnog krova, uključujući i uklanjanje kamenog zaštitnog sloja (šljunak, lomljeni kamen i sl.). Radovi uključuju ručno ili strojno uklanjanje slojeva, prikupljanje, utovar i odvoz svih demontiranih materijala na ovlaštenu deponiju ili reciklažno dvorište, uz zbrinjavanje prema važećim zakonima i propisima o zaštiti okoliša.
Nakon uklanjanja slijedi temeljito čišćenje krovne površine od preostalih nečistoća, prašine, ostataka ljepila i neupotrebljivih slojeva te priprema podloge (ravnanje, sanacija manjih oštećenja i sl.) kako bi bila spremna za ugradnju nove hidroizolacije. U cijenu su uključeni svi troškovi rada, alata, strojeva, prijevoza, zbrinjavanja otpada te potrebne zaštite tijekom izvođenja radova. Obračun po m2</t>
  </si>
  <si>
    <t>1.</t>
  </si>
  <si>
    <t>2.</t>
  </si>
  <si>
    <t>Radovi uključuju ugradnju PVC hidroizolacijske membrane izrađene od visokokvalitetnog PVC-a, ojačana poliesterskom mređom debljine 1,5 mm, UV otporne,visoke eleasticnost i otporne na vanjske utjecaje, tipa kao "BAUDER THERMOFOL U15".  Spojni preklopi  i varovima sukladno uputama proizvođača i pravilima struke. Stavka obuhvaća i ugradnju L profila od kaširanog lima kao vertikalni završetak hidroizolacije te ugradnju putz lajsni od kaširanog lima R.Š. 7 cm uz brtvljenje s poliuretanskim brtvilom. Svi radovi se obračunavaju po m² ravnog krova</t>
  </si>
  <si>
    <t>Ugradnja PVC hidroizolacije ravnog krova</t>
  </si>
  <si>
    <t xml:space="preserve">Priprema stropne površine natkrivenog ulaznog prostora </t>
  </si>
  <si>
    <t>3.</t>
  </si>
  <si>
    <t>4.</t>
  </si>
  <si>
    <t>5.</t>
  </si>
  <si>
    <t>Radovi uključuju poravnanje i fino gletanje površina u dva sloja s ciljem postizanja ravne i glatke podloge. Površine se prethodno čiste od prašine, nečistoća  kako bi se osigurala optimalna prijanjanje materijala. Prvi sloj gleta se nanosi radi ispravljanja nepravilnosti i ujednačavanja površine, dok se drugi sloj aplicira kako bi se postigla potpuno glatka i ravna završna obrada. U cijenu je uključen sav potreban materijal, rad i alat. Radovi se izvode ručno ili strojno, ovisno o zahtjevima i uvjetima objekta. Obračun radova se vrši po m².</t>
  </si>
  <si>
    <t>Izrada armiranog sloja na stropnoj površini uključuje ugradnju staklene mrežice minimalne težine 145 g/m² u sloj ljepila za armiranje. Mrežica se polaže ravnomjerno u svježi sloj ljepila te se dodatno poravnava kako bi se osigurala potpuna integracija unutar sloja. U cijenu je uključen sav potreban materijal, rad i alat. Radovi se izvode ručno ili strojno, ovisno o zahtjevima i uvjetima objekta.Svi radovi se obračunavaju po m².</t>
  </si>
  <si>
    <t>Radovi uključuju pripremu podloge koja obuhvaća čišćenje površina od prašine, nečistoća i labavih dijelova, te nanošenje impregnacije za bolju prijanjanje armiranog sloja ljepila. Također se obuhvaća zaštita prostora i okolnih površina od prskanja i oštećenja tijekom radova. U cijenu je uključen sav potreban materijal, rad i alat. Radovi se izvode ručno ili strojno, ovisno o zahtjevima i uvjetima objekta.Svi radovi se obračunavaju po m².</t>
  </si>
  <si>
    <t>6.</t>
  </si>
  <si>
    <t xml:space="preserve">Izrada armiranog sloja na stropnoj povrsini natkrivenog ulaznog prostora </t>
  </si>
  <si>
    <t xml:space="preserve">Poravnanje i fino gletanje u dva sloja stropne površine natkrivenog ulaznog prostora </t>
  </si>
  <si>
    <t>Zavrsno bojanje disperzijskom bojom u dva premaza stropne površine natkrivenog ulaznog prostora .</t>
  </si>
  <si>
    <t>Radovi uključuju završno bojanje disperzijskom bojom u dva premaza s ciljem postizanja jednolične i estetski ujednačene površine. Površine se prethodno pripremaju uklanjanjem prašine, nečistoća te nanošenjem temeljnog premaza prema potrebi. Bojanje se izvodi ručno ili strojno, ovisno o tehničkim uvjetima prostora i zahtjevima objekta. U cijenu je ukljucen sav potreban materijal, rad i alat. Boja po izboru investitora.Obračun radova se vrši po m².</t>
  </si>
  <si>
    <t>PDV 25%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</si>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</sst>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#,##0.00_ ;[Red]\-#,##0.00\ "/>
    <numFmt numFmtId="165" formatCode="_-* #,##0.00\ _k_n_-;\-* #,##0.00\ _k_n_-;_-* \-??\ _k_n_-;_-@_-"/>
    <numFmt numFmtId="166" formatCode="_-* #,##0.00&quot; kn&quot;_-;\-* #,##0.00&quot; kn&quot;_-;_-* \-??&quot; kn&quot;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name val="Arial"/>
      <family val="2"/>
    </font>
    <font>
      <sz val="11"/>
      <color indexed="60"/>
      <name val="Tahoma"/>
      <family val="2"/>
    </font>
    <font>
      <sz val="9"/>
      <name val="Tahoma"/>
      <family val="2"/>
    </font>
    <font>
      <sz val="8.5"/>
      <name val="Tahoma"/>
      <family val="2"/>
    </font>
    <font>
      <sz val="11"/>
      <color indexed="8"/>
      <name val="Calibri"/>
      <family val="2"/>
    </font>
    <font>
      <sz val="10"/>
      <name val="Tahoma"/>
      <family val="2"/>
    </font>
    <font>
      <sz val="8"/>
      <name val="Tahoma"/>
      <family val="2"/>
    </font>
    <font>
      <sz val="9"/>
      <color indexed="8"/>
      <name val="Tahoma"/>
      <family val="2"/>
    </font>
    <font>
      <b/>
      <sz val="11"/>
      <color indexed="63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theme="1"/>
      <name val="Calibri"/>
      <family val="2"/>
      <charset val="238"/>
      <scheme val="minor"/>
    </font>
    <font>
      <sz val="10"/>
      <name val="ElegaGarmnd BT"/>
      <family val="1"/>
    </font>
    <font>
      <sz val="11"/>
      <color indexed="8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54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6">
    <xf numFmtId="0" fontId="0" fillId="0" borderId="0"/>
    <xf numFmtId="4" fontId="3" fillId="0" borderId="0"/>
    <xf numFmtId="43" fontId="3" fillId="0" borderId="0" applyFont="0" applyFill="0" applyBorder="0" applyAlignment="0" applyProtection="0"/>
    <xf numFmtId="0" fontId="5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6" applyNumberFormat="0" applyAlignment="0" applyProtection="0"/>
    <xf numFmtId="0" fontId="13" fillId="21" borderId="7" applyNumberFormat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6" applyNumberFormat="0" applyAlignment="0" applyProtection="0"/>
    <xf numFmtId="0" fontId="20" fillId="0" borderId="11" applyNumberFormat="0" applyFill="0" applyAlignment="0" applyProtection="0"/>
    <xf numFmtId="0" fontId="21" fillId="0" borderId="0"/>
    <xf numFmtId="0" fontId="22" fillId="22" borderId="0" applyNumberFormat="0" applyBorder="0" applyAlignment="0" applyProtection="0"/>
    <xf numFmtId="0" fontId="23" fillId="0" borderId="0"/>
    <xf numFmtId="0" fontId="24" fillId="0" borderId="0">
      <alignment horizontal="justify" vertical="top" wrapText="1"/>
    </xf>
    <xf numFmtId="0" fontId="24" fillId="0" borderId="0">
      <alignment horizontal="justify" vertical="top" wrapText="1"/>
    </xf>
    <xf numFmtId="0" fontId="23" fillId="0" borderId="0">
      <alignment vertical="top" wrapText="1"/>
    </xf>
    <xf numFmtId="0" fontId="24" fillId="0" borderId="0">
      <alignment horizontal="justify" vertical="top" wrapText="1"/>
    </xf>
    <xf numFmtId="0" fontId="24" fillId="0" borderId="0">
      <alignment horizontal="justify" vertical="top" wrapText="1"/>
    </xf>
    <xf numFmtId="0" fontId="24" fillId="0" borderId="0">
      <alignment horizontal="justify" vertical="top" wrapText="1"/>
    </xf>
    <xf numFmtId="0" fontId="24" fillId="0" borderId="0">
      <alignment horizontal="justify" vertical="top" wrapText="1"/>
    </xf>
    <xf numFmtId="0" fontId="24" fillId="0" borderId="0">
      <alignment horizontal="justify" vertical="top" wrapText="1"/>
    </xf>
    <xf numFmtId="0" fontId="24" fillId="0" borderId="0">
      <alignment horizontal="justify" vertical="top" wrapText="1"/>
    </xf>
    <xf numFmtId="0" fontId="24" fillId="0" borderId="0">
      <alignment horizontal="justify" vertical="top" wrapText="1"/>
    </xf>
    <xf numFmtId="0" fontId="5" fillId="0" borderId="0"/>
    <xf numFmtId="0" fontId="5" fillId="0" borderId="0"/>
    <xf numFmtId="0" fontId="5" fillId="0" borderId="0"/>
    <xf numFmtId="0" fontId="24" fillId="0" borderId="0">
      <alignment horizontal="justify" vertical="top" wrapText="1"/>
    </xf>
    <xf numFmtId="0" fontId="24" fillId="0" borderId="0">
      <alignment horizontal="justify" vertical="top" wrapText="1"/>
    </xf>
    <xf numFmtId="0" fontId="24" fillId="0" borderId="0">
      <alignment horizontal="justify" vertical="top" wrapText="1"/>
    </xf>
    <xf numFmtId="0" fontId="24" fillId="0" borderId="0">
      <alignment horizontal="justify" vertical="top" wrapText="1"/>
    </xf>
    <xf numFmtId="0" fontId="24" fillId="0" borderId="0">
      <alignment horizontal="justify" vertical="top" wrapText="1"/>
      <protection locked="0"/>
    </xf>
    <xf numFmtId="0" fontId="25" fillId="0" borderId="0"/>
    <xf numFmtId="0" fontId="24" fillId="0" borderId="0">
      <alignment horizontal="justify" vertical="top" wrapText="1"/>
    </xf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26" fillId="0" borderId="0">
      <alignment vertical="top" wrapText="1"/>
    </xf>
    <xf numFmtId="0" fontId="27" fillId="0" borderId="0">
      <alignment vertical="top" wrapText="1"/>
      <protection locked="0"/>
    </xf>
    <xf numFmtId="0" fontId="28" fillId="0" borderId="0"/>
    <xf numFmtId="0" fontId="24" fillId="0" borderId="0">
      <alignment horizontal="justify" vertical="top" wrapText="1"/>
    </xf>
    <xf numFmtId="0" fontId="24" fillId="0" borderId="0">
      <alignment horizontal="justify" vertical="top" wrapText="1"/>
    </xf>
    <xf numFmtId="0" fontId="5" fillId="0" borderId="0"/>
    <xf numFmtId="0" fontId="5" fillId="23" borderId="12" applyNumberFormat="0" applyAlignment="0" applyProtection="0"/>
    <xf numFmtId="0" fontId="5" fillId="23" borderId="12" applyNumberFormat="0" applyAlignment="0" applyProtection="0"/>
    <xf numFmtId="0" fontId="5" fillId="0" borderId="0"/>
    <xf numFmtId="0" fontId="29" fillId="20" borderId="13" applyNumberFormat="0" applyAlignment="0" applyProtection="0"/>
    <xf numFmtId="9" fontId="5" fillId="0" borderId="0" applyFill="0" applyBorder="0" applyAlignment="0" applyProtection="0"/>
    <xf numFmtId="0" fontId="5" fillId="0" borderId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4" fontId="5" fillId="0" borderId="0" applyFill="0" applyBorder="0" applyAlignment="0" applyProtection="0"/>
    <xf numFmtId="4" fontId="5" fillId="0" borderId="0" applyFill="0" applyBorder="0" applyAlignment="0" applyProtection="0"/>
    <xf numFmtId="3" fontId="5" fillId="0" borderId="0" applyBorder="0" applyAlignment="0" applyProtection="0"/>
    <xf numFmtId="3" fontId="5" fillId="0" borderId="0" applyBorder="0" applyAlignment="0" applyProtection="0"/>
    <xf numFmtId="4" fontId="5" fillId="0" borderId="0" applyFill="0" applyBorder="0" applyAlignment="0" applyProtection="0"/>
    <xf numFmtId="4" fontId="5" fillId="0" borderId="0" applyFill="0" applyBorder="0" applyAlignment="0" applyProtection="0"/>
    <xf numFmtId="0" fontId="3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" fontId="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" fontId="35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6" fillId="0" borderId="1" xfId="0" applyFont="1" applyBorder="1" applyAlignment="1">
      <alignment horizontal="left" vertical="top" wrapText="1"/>
    </xf>
    <xf numFmtId="4" fontId="1" fillId="0" borderId="1" xfId="0" applyNumberFormat="1" applyFont="1" applyBorder="1"/>
    <xf numFmtId="49" fontId="7" fillId="0" borderId="5" xfId="1" applyNumberFormat="1" applyFont="1" applyBorder="1" applyAlignment="1">
      <alignment horizontal="center" vertical="center" wrapText="1"/>
    </xf>
    <xf numFmtId="0" fontId="7" fillId="0" borderId="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/>
    </xf>
    <xf numFmtId="4" fontId="7" fillId="0" borderId="5" xfId="1" applyFont="1" applyBorder="1" applyAlignment="1">
      <alignment horizontal="center" vertical="center"/>
    </xf>
    <xf numFmtId="4" fontId="7" fillId="0" borderId="5" xfId="1" applyFont="1" applyBorder="1" applyAlignment="1" applyProtection="1">
      <alignment horizontal="center" vertical="center"/>
      <protection locked="0"/>
    </xf>
    <xf numFmtId="4" fontId="8" fillId="24" borderId="1" xfId="0" applyNumberFormat="1" applyFont="1" applyFill="1" applyBorder="1"/>
    <xf numFmtId="0" fontId="6" fillId="0" borderId="1" xfId="1" applyNumberFormat="1" applyFont="1" applyBorder="1" applyAlignment="1">
      <alignment vertical="top" wrapText="1"/>
    </xf>
    <xf numFmtId="4" fontId="0" fillId="0" borderId="1" xfId="0" applyNumberFormat="1" applyBorder="1"/>
    <xf numFmtId="0" fontId="6" fillId="0" borderId="1" xfId="1" quotePrefix="1" applyNumberFormat="1" applyFont="1" applyBorder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7" fillId="0" borderId="1" xfId="1" quotePrefix="1" applyNumberFormat="1" applyFont="1" applyBorder="1" applyAlignment="1">
      <alignment vertical="top" wrapText="1"/>
    </xf>
    <xf numFmtId="4" fontId="6" fillId="0" borderId="1" xfId="0" applyNumberFormat="1" applyFont="1" applyBorder="1" applyProtection="1">
      <protection locked="0"/>
    </xf>
    <xf numFmtId="3" fontId="1" fillId="0" borderId="1" xfId="0" applyNumberFormat="1" applyFont="1" applyBorder="1"/>
    <xf numFmtId="3" fontId="0" fillId="0" borderId="1" xfId="0" applyNumberFormat="1" applyBorder="1"/>
    <xf numFmtId="4" fontId="1" fillId="0" borderId="1" xfId="0" applyNumberFormat="1" applyFont="1" applyBorder="1" applyProtection="1">
      <protection locked="0"/>
    </xf>
    <xf numFmtId="4" fontId="0" fillId="0" borderId="1" xfId="0" applyNumberFormat="1" applyBorder="1" applyProtection="1">
      <protection locked="0"/>
    </xf>
    <xf numFmtId="49" fontId="1" fillId="0" borderId="1" xfId="0" applyNumberFormat="1" applyFont="1" applyBorder="1"/>
    <xf numFmtId="49" fontId="8" fillId="24" borderId="1" xfId="0" applyNumberFormat="1" applyFont="1" applyFill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4" fontId="2" fillId="0" borderId="1" xfId="0" applyNumberFormat="1" applyFont="1" applyBorder="1" applyProtection="1">
      <protection locked="0"/>
    </xf>
    <xf numFmtId="4" fontId="2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/>
    <xf numFmtId="4" fontId="6" fillId="0" borderId="1" xfId="0" applyNumberFormat="1" applyFont="1" applyBorder="1" applyAlignment="1" applyProtection="1">
      <protection locked="0"/>
    </xf>
    <xf numFmtId="4" fontId="6" fillId="0" borderId="1" xfId="0" applyNumberFormat="1" applyFont="1" applyBorder="1" applyAlignment="1"/>
    <xf numFmtId="0" fontId="7" fillId="24" borderId="2" xfId="1" quotePrefix="1" applyNumberFormat="1" applyFont="1" applyFill="1" applyBorder="1" applyAlignment="1">
      <alignment horizontal="right" vertical="top" wrapText="1"/>
    </xf>
    <xf numFmtId="0" fontId="7" fillId="24" borderId="4" xfId="1" quotePrefix="1" applyNumberFormat="1" applyFont="1" applyFill="1" applyBorder="1" applyAlignment="1">
      <alignment horizontal="right" vertical="top" wrapText="1"/>
    </xf>
    <xf numFmtId="0" fontId="7" fillId="24" borderId="3" xfId="1" quotePrefix="1" applyNumberFormat="1" applyFont="1" applyFill="1" applyBorder="1" applyAlignment="1">
      <alignment horizontal="right" vertical="top" wrapText="1"/>
    </xf>
  </cellXfs>
  <cellStyles count="11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4 Small 210 x 297 mm" xfId="115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10" xfId="103"/>
    <cellStyle name="Comma 2" xfId="31"/>
    <cellStyle name="Comma 2 2" xfId="32"/>
    <cellStyle name="Comma 2 2 2" xfId="2"/>
    <cellStyle name="Comma 2 3" xfId="107"/>
    <cellStyle name="Comma 2 7" xfId="100"/>
    <cellStyle name="Comma 3" xfId="33"/>
    <cellStyle name="Comma 3 2" xfId="34"/>
    <cellStyle name="Comma 3 2 2" xfId="35"/>
    <cellStyle name="Comma 3 2 3" xfId="36"/>
    <cellStyle name="Comma 3 3" xfId="37"/>
    <cellStyle name="Comma 3 4" xfId="104"/>
    <cellStyle name="Comma 4" xfId="38"/>
    <cellStyle name="Comma 4 2" xfId="39"/>
    <cellStyle name="Comma 5" xfId="40"/>
    <cellStyle name="Currency 2" xfId="41"/>
    <cellStyle name="Explanatory Text 2" xfId="42"/>
    <cellStyle name="Good 2" xfId="43"/>
    <cellStyle name="Heading 1 2" xfId="44"/>
    <cellStyle name="Heading 2 2" xfId="45"/>
    <cellStyle name="Heading 3 2" xfId="46"/>
    <cellStyle name="Heading 4 2" xfId="47"/>
    <cellStyle name="Input 2" xfId="48"/>
    <cellStyle name="Linked Cell 2" xfId="49"/>
    <cellStyle name="Navadno_montažna fasada" xfId="50"/>
    <cellStyle name="Neutral 2" xfId="51"/>
    <cellStyle name="Normal 10" xfId="52"/>
    <cellStyle name="Normal 10 2" xfId="1"/>
    <cellStyle name="Normal 11" xfId="53"/>
    <cellStyle name="Normal 12" xfId="54"/>
    <cellStyle name="Normal 12 2" xfId="55"/>
    <cellStyle name="Normal 13" xfId="56"/>
    <cellStyle name="Normal 14" xfId="57"/>
    <cellStyle name="Normal 15" xfId="58"/>
    <cellStyle name="Normal 16" xfId="59"/>
    <cellStyle name="Normal 17" xfId="60"/>
    <cellStyle name="Normal 18" xfId="61"/>
    <cellStyle name="Normal 19" xfId="62"/>
    <cellStyle name="Normal 2" xfId="63"/>
    <cellStyle name="Normal 2 10 2" xfId="113"/>
    <cellStyle name="Normal 2 2" xfId="64"/>
    <cellStyle name="Normal 2 2 2" xfId="110"/>
    <cellStyle name="Normal 2 3" xfId="65"/>
    <cellStyle name="Normal 2 4 2" xfId="114"/>
    <cellStyle name="Normal 2 4 3" xfId="102"/>
    <cellStyle name="Normal 20" xfId="66"/>
    <cellStyle name="Normal 21" xfId="67"/>
    <cellStyle name="Normal 22" xfId="68"/>
    <cellStyle name="Normal 23" xfId="69"/>
    <cellStyle name="Normal 24" xfId="70"/>
    <cellStyle name="Normal 25" xfId="3"/>
    <cellStyle name="Normal 27 2" xfId="105"/>
    <cellStyle name="Normal 3" xfId="71"/>
    <cellStyle name="Normal 3 2" xfId="72"/>
    <cellStyle name="Normal 3 3" xfId="73"/>
    <cellStyle name="Normal 3 3 2" xfId="111"/>
    <cellStyle name="Normal 39" xfId="106"/>
    <cellStyle name="Normal 4" xfId="74"/>
    <cellStyle name="Normal 4 2" xfId="75"/>
    <cellStyle name="Normal 4 3" xfId="76"/>
    <cellStyle name="Normal 4 4" xfId="77"/>
    <cellStyle name="Normal 5" xfId="78"/>
    <cellStyle name="Normal 5 2" xfId="79"/>
    <cellStyle name="Normal 6" xfId="80"/>
    <cellStyle name="Normal 6 2" xfId="101"/>
    <cellStyle name="Normal 7" xfId="81"/>
    <cellStyle name="Normal 8" xfId="82"/>
    <cellStyle name="Normal 9" xfId="83"/>
    <cellStyle name="Normalno" xfId="0" builtinId="0"/>
    <cellStyle name="Normalno 2" xfId="84"/>
    <cellStyle name="Normalno 2 2" xfId="109"/>
    <cellStyle name="Normalno 5" xfId="108"/>
    <cellStyle name="Note 2" xfId="85"/>
    <cellStyle name="Note 2 2" xfId="86"/>
    <cellStyle name="Obično_IzP-ST-Troškovnik" xfId="87"/>
    <cellStyle name="Output 2" xfId="88"/>
    <cellStyle name="Percent 2" xfId="89"/>
    <cellStyle name="Style 1" xfId="90"/>
    <cellStyle name="Title 2" xfId="91"/>
    <cellStyle name="Total 2" xfId="92"/>
    <cellStyle name="Untitled2" xfId="93"/>
    <cellStyle name="Untitled2 2" xfId="94"/>
    <cellStyle name="Untitled4" xfId="95"/>
    <cellStyle name="Untitled4 2" xfId="96"/>
    <cellStyle name="Untitled7" xfId="97"/>
    <cellStyle name="Untitled7 2" xfId="98"/>
    <cellStyle name="Warning Text 2" xfId="99"/>
    <cellStyle name="Zarez 4" xfId="1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zoomScale="70" zoomScaleNormal="115" zoomScaleSheetLayoutView="70" workbookViewId="0">
      <selection activeCell="E17" sqref="E17"/>
    </sheetView>
  </sheetViews>
  <sheetFormatPr defaultRowHeight="15"/>
  <cols>
    <col min="1" max="1" width="7.28515625" customWidth="1"/>
    <col min="2" max="2" width="72.42578125" customWidth="1"/>
    <col min="3" max="3" width="5.42578125" bestFit="1" customWidth="1"/>
    <col min="4" max="4" width="7.140625" customWidth="1"/>
    <col min="5" max="5" width="11.140625" customWidth="1"/>
    <col min="6" max="6" width="11.140625" bestFit="1" customWidth="1"/>
    <col min="8" max="8" width="3" bestFit="1" customWidth="1"/>
  </cols>
  <sheetData>
    <row r="1" spans="1:9">
      <c r="A1" s="6" t="s">
        <v>0</v>
      </c>
      <c r="B1" s="7" t="s">
        <v>1</v>
      </c>
      <c r="C1" s="8" t="s">
        <v>2</v>
      </c>
      <c r="D1" s="9" t="s">
        <v>3</v>
      </c>
      <c r="E1" s="10" t="s">
        <v>4</v>
      </c>
      <c r="F1" s="9" t="s">
        <v>5</v>
      </c>
      <c r="H1" t="s">
        <v>9</v>
      </c>
      <c r="I1">
        <v>1250</v>
      </c>
    </row>
    <row r="2" spans="1:9">
      <c r="A2" s="22"/>
      <c r="B2" s="3"/>
      <c r="C2" s="3"/>
      <c r="D2" s="5"/>
      <c r="E2" s="5"/>
      <c r="F2" s="5"/>
    </row>
    <row r="3" spans="1:9">
      <c r="A3" s="30" t="s">
        <v>12</v>
      </c>
      <c r="B3" s="1" t="s">
        <v>10</v>
      </c>
      <c r="C3" s="26"/>
      <c r="D3" s="27"/>
      <c r="E3" s="28"/>
      <c r="F3" s="29"/>
    </row>
    <row r="4" spans="1:9" ht="240">
      <c r="A4" s="30"/>
      <c r="B4" s="4" t="s">
        <v>11</v>
      </c>
      <c r="D4" s="27"/>
      <c r="E4" s="28"/>
      <c r="F4" s="29"/>
    </row>
    <row r="5" spans="1:9">
      <c r="A5" s="25"/>
      <c r="B5" s="12" t="s">
        <v>7</v>
      </c>
      <c r="C5" s="31" t="s">
        <v>6</v>
      </c>
      <c r="D5" s="32">
        <v>395</v>
      </c>
      <c r="E5" s="33"/>
      <c r="F5" s="34">
        <f>D5*E5</f>
        <v>0</v>
      </c>
    </row>
    <row r="6" spans="1:9">
      <c r="A6" s="25"/>
      <c r="B6" s="12"/>
      <c r="C6" s="2"/>
      <c r="D6" s="18"/>
      <c r="E6" s="20"/>
      <c r="F6" s="5"/>
    </row>
    <row r="7" spans="1:9">
      <c r="A7" s="24" t="s">
        <v>13</v>
      </c>
      <c r="B7" s="1" t="s">
        <v>15</v>
      </c>
      <c r="C7" s="2"/>
      <c r="D7" s="18"/>
      <c r="E7" s="20"/>
      <c r="F7" s="5"/>
    </row>
    <row r="8" spans="1:9" ht="120">
      <c r="A8" s="25"/>
      <c r="B8" s="15" t="s">
        <v>14</v>
      </c>
      <c r="C8" s="2"/>
      <c r="D8" s="18"/>
      <c r="E8" s="20"/>
      <c r="F8" s="5"/>
    </row>
    <row r="9" spans="1:9">
      <c r="A9" s="25"/>
      <c r="B9" s="12" t="s">
        <v>7</v>
      </c>
      <c r="C9" s="2" t="s">
        <v>6</v>
      </c>
      <c r="D9" s="19">
        <v>395</v>
      </c>
      <c r="E9" s="20"/>
      <c r="F9" s="5">
        <f>D9*E9</f>
        <v>0</v>
      </c>
    </row>
    <row r="10" spans="1:9">
      <c r="A10" s="24"/>
      <c r="B10" s="14"/>
      <c r="C10" s="2"/>
      <c r="D10" s="19"/>
      <c r="E10" s="21"/>
      <c r="F10" s="5"/>
    </row>
    <row r="11" spans="1:9">
      <c r="A11" s="24" t="s">
        <v>17</v>
      </c>
      <c r="B11" s="16" t="s">
        <v>16</v>
      </c>
      <c r="C11" s="2"/>
      <c r="D11" s="19"/>
      <c r="E11" s="17"/>
      <c r="F11" s="5"/>
    </row>
    <row r="12" spans="1:9" ht="90">
      <c r="A12" s="24"/>
      <c r="B12" s="14" t="s">
        <v>22</v>
      </c>
      <c r="C12" s="2"/>
      <c r="D12" s="19"/>
      <c r="E12" s="17"/>
      <c r="F12" s="5"/>
    </row>
    <row r="13" spans="1:9">
      <c r="A13" s="24"/>
      <c r="B13" s="12" t="s">
        <v>7</v>
      </c>
      <c r="C13" s="2" t="s">
        <v>6</v>
      </c>
      <c r="D13" s="19">
        <v>40</v>
      </c>
      <c r="E13" s="17"/>
      <c r="F13" s="5">
        <f>D13*E13</f>
        <v>0</v>
      </c>
    </row>
    <row r="14" spans="1:9">
      <c r="A14" s="24"/>
      <c r="B14" s="14"/>
      <c r="C14" s="2"/>
      <c r="D14" s="19"/>
      <c r="E14" s="21"/>
      <c r="F14" s="5"/>
    </row>
    <row r="15" spans="1:9">
      <c r="A15" s="24" t="s">
        <v>18</v>
      </c>
      <c r="B15" s="16" t="s">
        <v>24</v>
      </c>
      <c r="C15" s="2"/>
      <c r="D15" s="19"/>
      <c r="E15" s="17"/>
      <c r="F15" s="5"/>
    </row>
    <row r="16" spans="1:9" ht="90">
      <c r="A16" s="24"/>
      <c r="B16" s="14" t="s">
        <v>21</v>
      </c>
      <c r="C16" s="2"/>
      <c r="D16" s="19"/>
      <c r="E16" s="17"/>
      <c r="F16" s="5"/>
    </row>
    <row r="17" spans="1:6">
      <c r="A17" s="24"/>
      <c r="B17" s="12" t="s">
        <v>7</v>
      </c>
      <c r="C17" s="2" t="s">
        <v>6</v>
      </c>
      <c r="D17" s="19">
        <v>40</v>
      </c>
      <c r="E17" s="17"/>
      <c r="F17" s="5">
        <f>D17*E17</f>
        <v>0</v>
      </c>
    </row>
    <row r="18" spans="1:6">
      <c r="A18" s="24"/>
      <c r="B18" s="14"/>
      <c r="C18" s="2"/>
      <c r="D18" s="19"/>
      <c r="E18" s="21"/>
      <c r="F18" s="5"/>
    </row>
    <row r="19" spans="1:6" ht="30">
      <c r="A19" s="24" t="s">
        <v>19</v>
      </c>
      <c r="B19" s="16" t="s">
        <v>25</v>
      </c>
      <c r="C19" s="2"/>
      <c r="D19" s="19"/>
      <c r="E19" s="17"/>
      <c r="F19" s="5"/>
    </row>
    <row r="20" spans="1:6" ht="105">
      <c r="A20" s="24"/>
      <c r="B20" s="14" t="s">
        <v>20</v>
      </c>
      <c r="C20" s="2"/>
      <c r="D20" s="19"/>
      <c r="E20" s="17"/>
      <c r="F20" s="5"/>
    </row>
    <row r="21" spans="1:6">
      <c r="A21" s="24"/>
      <c r="B21" s="12" t="s">
        <v>7</v>
      </c>
      <c r="C21" s="2" t="s">
        <v>6</v>
      </c>
      <c r="D21" s="19">
        <v>40</v>
      </c>
      <c r="E21" s="17"/>
      <c r="F21" s="5">
        <f>D21*E21</f>
        <v>0</v>
      </c>
    </row>
    <row r="22" spans="1:6">
      <c r="A22" s="24"/>
      <c r="B22" s="14"/>
      <c r="C22" s="2"/>
      <c r="D22" s="19"/>
      <c r="E22" s="21"/>
      <c r="F22" s="5"/>
    </row>
    <row r="23" spans="1:6" ht="30">
      <c r="A23" s="24" t="s">
        <v>23</v>
      </c>
      <c r="B23" s="16" t="s">
        <v>26</v>
      </c>
      <c r="C23" s="2"/>
      <c r="D23" s="19"/>
      <c r="E23" s="17"/>
      <c r="F23" s="5"/>
    </row>
    <row r="24" spans="1:6" ht="105">
      <c r="A24" s="24"/>
      <c r="B24" s="14" t="s">
        <v>27</v>
      </c>
      <c r="C24" s="2"/>
      <c r="D24" s="19"/>
      <c r="E24" s="17"/>
      <c r="F24" s="5"/>
    </row>
    <row r="25" spans="1:6">
      <c r="A25" s="24"/>
      <c r="B25" s="12" t="s">
        <v>7</v>
      </c>
      <c r="C25" s="2" t="s">
        <v>6</v>
      </c>
      <c r="D25" s="19">
        <v>40</v>
      </c>
      <c r="E25" s="17"/>
      <c r="F25" s="5">
        <f>D25*E25</f>
        <v>0</v>
      </c>
    </row>
    <row r="26" spans="1:6">
      <c r="A26" s="24"/>
      <c r="B26" s="14"/>
      <c r="C26" s="2"/>
      <c r="D26" s="19"/>
      <c r="E26" s="17"/>
      <c r="F26" s="5"/>
    </row>
    <row r="27" spans="1:6">
      <c r="A27" s="23"/>
      <c r="B27" s="35" t="s">
        <v>8</v>
      </c>
      <c r="C27" s="36"/>
      <c r="D27" s="36"/>
      <c r="E27" s="37"/>
      <c r="F27" s="11">
        <f>SUM(F4:F26)</f>
        <v>0</v>
      </c>
    </row>
    <row r="28" spans="1:6">
      <c r="A28" s="23"/>
      <c r="B28" s="35" t="s">
        <v>28</v>
      </c>
      <c r="C28" s="36"/>
      <c r="D28" s="36"/>
      <c r="E28" s="37"/>
      <c r="F28" s="11">
        <f>F27*0.25</f>
        <v>0</v>
      </c>
    </row>
    <row r="29" spans="1:6">
      <c r="A29" s="23"/>
      <c r="B29" s="35" t="s">
        <v>29</v>
      </c>
      <c r="C29" s="36"/>
      <c r="D29" s="36"/>
      <c r="E29" s="37"/>
      <c r="F29" s="13">
        <f>F27+F28</f>
        <v>0</v>
      </c>
    </row>
  </sheetData>
  <mergeCells count="3">
    <mergeCell ref="B27:E27"/>
    <mergeCell ref="B28:E28"/>
    <mergeCell ref="B29:E29"/>
  </mergeCells>
  <pageMargins left="0.7" right="0.7" top="0.75" bottom="0.75" header="0.3" footer="0.3"/>
  <pageSetup scale="78" orientation="portrait" r:id="rId1"/>
  <rowBreaks count="1" manualBreakCount="1">
    <brk id="1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SANACIJA</vt:lpstr>
      <vt:lpstr>SANACIJA!Podrucje_ispisa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Pufnica</dc:creator>
  <cp:lastModifiedBy>start</cp:lastModifiedBy>
  <cp:lastPrinted>2025-05-09T06:40:59Z</cp:lastPrinted>
  <dcterms:created xsi:type="dcterms:W3CDTF">2015-06-05T18:17:20Z</dcterms:created>
  <dcterms:modified xsi:type="dcterms:W3CDTF">2025-05-09T06:37:51Z</dcterms:modified>
</cp:coreProperties>
</file>